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OFFER" sheetId="2" r:id="rId1"/>
    <sheet name="DETAILS" sheetId="1" r:id="rId2"/>
  </sheets>
  <definedNames>
    <definedName name="_xlnm._FilterDatabase" localSheetId="0" hidden="1">OFFER!$B$7:$L$15</definedName>
  </definedNames>
  <calcPr calcId="145621"/>
</workbook>
</file>

<file path=xl/calcChain.xml><?xml version="1.0" encoding="utf-8"?>
<calcChain xmlns="http://schemas.openxmlformats.org/spreadsheetml/2006/main">
  <c r="K13" i="2" l="1"/>
  <c r="K14" i="2"/>
  <c r="K15" i="2"/>
  <c r="J15" i="2"/>
  <c r="J14" i="2"/>
  <c r="L13" i="2"/>
  <c r="J13" i="2"/>
  <c r="K12" i="2"/>
  <c r="L12" i="2" s="1"/>
  <c r="J12" i="2"/>
  <c r="K11" i="2"/>
  <c r="L11" i="2" s="1"/>
  <c r="J11" i="2"/>
  <c r="K10" i="2"/>
  <c r="J10" i="2"/>
  <c r="K9" i="2"/>
  <c r="L9" i="2" s="1"/>
  <c r="J9" i="2"/>
  <c r="K8" i="2"/>
  <c r="J8" i="2"/>
  <c r="H3" i="2"/>
  <c r="B14" i="1"/>
  <c r="B22" i="1"/>
  <c r="B27" i="1"/>
  <c r="B30" i="1"/>
  <c r="B37" i="1"/>
  <c r="B42" i="1"/>
  <c r="B51" i="1"/>
  <c r="D1" i="1"/>
  <c r="B3" i="1"/>
  <c r="J3" i="2" l="1"/>
  <c r="L8" i="2"/>
  <c r="L14" i="2"/>
  <c r="L15" i="2"/>
  <c r="I4" i="2"/>
  <c r="L10" i="2"/>
  <c r="L3" i="2" l="1"/>
  <c r="K4" i="2"/>
</calcChain>
</file>

<file path=xl/sharedStrings.xml><?xml version="1.0" encoding="utf-8"?>
<sst xmlns="http://schemas.openxmlformats.org/spreadsheetml/2006/main" count="174" uniqueCount="44">
  <si>
    <t>3,5</t>
  </si>
  <si>
    <t>4,5</t>
  </si>
  <si>
    <t>5,5</t>
  </si>
  <si>
    <t>6,5</t>
  </si>
  <si>
    <t>7,5</t>
  </si>
  <si>
    <t>8,5</t>
  </si>
  <si>
    <t>9,5</t>
  </si>
  <si>
    <t>10,5</t>
  </si>
  <si>
    <t>371149 B 27</t>
  </si>
  <si>
    <t>FUTURE RIDER PLAY NRP.RAIN</t>
  </si>
  <si>
    <t>371202 B 05</t>
  </si>
  <si>
    <t>CALI SPORT MIX WNS.GRAY</t>
  </si>
  <si>
    <t>373384 B 01</t>
  </si>
  <si>
    <t>FUTURE RIDER.WORLDHOOD</t>
  </si>
  <si>
    <t>373386 B 01</t>
  </si>
  <si>
    <t>FUTURE RIDER NEW P.GRAY</t>
  </si>
  <si>
    <t>373386 B 02</t>
  </si>
  <si>
    <t>373386 B 03</t>
  </si>
  <si>
    <t>FUTURE RIDER NEW P.LEMON</t>
  </si>
  <si>
    <t>MILE RIDER SGA WNS.YELLOW</t>
  </si>
  <si>
    <t>FUTURE RIDER NEW P.WHITE</t>
  </si>
  <si>
    <t>373443 B 03</t>
  </si>
  <si>
    <t>373908 B 01</t>
  </si>
  <si>
    <t>CALI SPORT WH WNS.FOXGLOV</t>
  </si>
  <si>
    <t>Reference</t>
  </si>
  <si>
    <t xml:space="preserve">Designation </t>
  </si>
  <si>
    <t>Taille UK</t>
  </si>
  <si>
    <t>Quantité</t>
  </si>
  <si>
    <t>RRP</t>
  </si>
  <si>
    <t>TOTAL</t>
  </si>
  <si>
    <t>AVERAGE</t>
  </si>
  <si>
    <t>PHOTO</t>
  </si>
  <si>
    <t>REFERENCE</t>
  </si>
  <si>
    <t>BRAND</t>
  </si>
  <si>
    <t>CATEGORY</t>
  </si>
  <si>
    <t>PRODUCT</t>
  </si>
  <si>
    <t>DESCRIPTION</t>
  </si>
  <si>
    <t>QTY</t>
  </si>
  <si>
    <t>TOTAL RRP</t>
  </si>
  <si>
    <t xml:space="preserve">WHS </t>
  </si>
  <si>
    <t>TOTAL WHS</t>
  </si>
  <si>
    <t>FOOTWEAR</t>
  </si>
  <si>
    <t>SHOES</t>
  </si>
  <si>
    <t>PUMA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</si>
</sst>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1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4" xfId="0" applyBorder="1"/>
    <xf numFmtId="0" fontId="1" fillId="3" borderId="4" xfId="0" applyFont="1" applyFill="1" applyBorder="1" applyAlignment="1">
      <alignment horizontal="center" vertical="center"/>
    </xf>
    <xf numFmtId="44" fontId="1" fillId="3" borderId="4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8"/>
        </top>
        <bottom/>
      </border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fill>
        <patternFill patternType="solid">
          <fgColor indexed="64"/>
          <bgColor theme="4" tint="0.79998168889431442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7</xdr:row>
      <xdr:rowOff>361950</xdr:rowOff>
    </xdr:from>
    <xdr:to>
      <xdr:col>1</xdr:col>
      <xdr:colOff>2009775</xdr:colOff>
      <xdr:row>7</xdr:row>
      <xdr:rowOff>1362075</xdr:rowOff>
    </xdr:to>
    <xdr:pic>
      <xdr:nvPicPr>
        <xdr:cNvPr id="1025" name="Image 2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2362200"/>
          <a:ext cx="1628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8</xdr:row>
      <xdr:rowOff>257175</xdr:rowOff>
    </xdr:from>
    <xdr:to>
      <xdr:col>1</xdr:col>
      <xdr:colOff>1971675</xdr:colOff>
      <xdr:row>8</xdr:row>
      <xdr:rowOff>1819275</xdr:rowOff>
    </xdr:to>
    <xdr:pic>
      <xdr:nvPicPr>
        <xdr:cNvPr id="1026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3475" y="4019550"/>
          <a:ext cx="15621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</xdr:row>
      <xdr:rowOff>314325</xdr:rowOff>
    </xdr:from>
    <xdr:to>
      <xdr:col>1</xdr:col>
      <xdr:colOff>1943100</xdr:colOff>
      <xdr:row>9</xdr:row>
      <xdr:rowOff>1981200</xdr:rowOff>
    </xdr:to>
    <xdr:pic>
      <xdr:nvPicPr>
        <xdr:cNvPr id="1027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00125" y="6076950"/>
          <a:ext cx="16668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10</xdr:row>
      <xdr:rowOff>104775</xdr:rowOff>
    </xdr:from>
    <xdr:to>
      <xdr:col>1</xdr:col>
      <xdr:colOff>2028825</xdr:colOff>
      <xdr:row>10</xdr:row>
      <xdr:rowOff>1809750</xdr:rowOff>
    </xdr:to>
    <xdr:pic>
      <xdr:nvPicPr>
        <xdr:cNvPr id="1028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7750" y="8105775"/>
          <a:ext cx="1704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11</xdr:row>
      <xdr:rowOff>114300</xdr:rowOff>
    </xdr:from>
    <xdr:to>
      <xdr:col>1</xdr:col>
      <xdr:colOff>1905000</xdr:colOff>
      <xdr:row>11</xdr:row>
      <xdr:rowOff>1790700</xdr:rowOff>
    </xdr:to>
    <xdr:pic>
      <xdr:nvPicPr>
        <xdr:cNvPr id="1029" name="Image 2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2500" y="10039350"/>
          <a:ext cx="16764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</xdr:row>
      <xdr:rowOff>161925</xdr:rowOff>
    </xdr:from>
    <xdr:to>
      <xdr:col>1</xdr:col>
      <xdr:colOff>1971675</xdr:colOff>
      <xdr:row>12</xdr:row>
      <xdr:rowOff>1866900</xdr:rowOff>
    </xdr:to>
    <xdr:pic>
      <xdr:nvPicPr>
        <xdr:cNvPr id="1030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0600" y="11953875"/>
          <a:ext cx="1704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13</xdr:row>
      <xdr:rowOff>190500</xdr:rowOff>
    </xdr:from>
    <xdr:to>
      <xdr:col>1</xdr:col>
      <xdr:colOff>1933575</xdr:colOff>
      <xdr:row>13</xdr:row>
      <xdr:rowOff>1809750</xdr:rowOff>
    </xdr:to>
    <xdr:pic>
      <xdr:nvPicPr>
        <xdr:cNvPr id="1031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38225" y="140398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14</xdr:row>
      <xdr:rowOff>19050</xdr:rowOff>
    </xdr:from>
    <xdr:to>
      <xdr:col>1</xdr:col>
      <xdr:colOff>1876425</xdr:colOff>
      <xdr:row>14</xdr:row>
      <xdr:rowOff>1628775</xdr:rowOff>
    </xdr:to>
    <xdr:pic>
      <xdr:nvPicPr>
        <xdr:cNvPr id="1032" name="Image 3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90600" y="15916275"/>
          <a:ext cx="1609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1514475</xdr:colOff>
      <xdr:row>0</xdr:row>
      <xdr:rowOff>47625</xdr:rowOff>
    </xdr:from>
    <xdr:to>
      <xdr:col>4</xdr:col>
      <xdr:colOff>190500</xdr:colOff>
      <xdr:row>5</xdr:row>
      <xdr:rowOff>142875</xdr:rowOff>
    </xdr:to>
    <xdr:pic>
      <xdr:nvPicPr>
        <xdr:cNvPr id="1034" name="Image 4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38675" y="47625"/>
          <a:ext cx="20574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85725</xdr:rowOff>
    </xdr:from>
    <xdr:to>
      <xdr:col>0</xdr:col>
      <xdr:colOff>1695450</xdr:colOff>
      <xdr:row>2</xdr:row>
      <xdr:rowOff>1085850</xdr:rowOff>
    </xdr:to>
    <xdr:pic>
      <xdr:nvPicPr>
        <xdr:cNvPr id="2049" name="Imag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981075"/>
          <a:ext cx="16287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13</xdr:row>
      <xdr:rowOff>66675</xdr:rowOff>
    </xdr:from>
    <xdr:to>
      <xdr:col>0</xdr:col>
      <xdr:colOff>1666875</xdr:colOff>
      <xdr:row>13</xdr:row>
      <xdr:rowOff>1628775</xdr:rowOff>
    </xdr:to>
    <xdr:pic>
      <xdr:nvPicPr>
        <xdr:cNvPr id="2050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4210050"/>
          <a:ext cx="15621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21</xdr:row>
      <xdr:rowOff>95250</xdr:rowOff>
    </xdr:from>
    <xdr:to>
      <xdr:col>0</xdr:col>
      <xdr:colOff>1714500</xdr:colOff>
      <xdr:row>21</xdr:row>
      <xdr:rowOff>1762125</xdr:rowOff>
    </xdr:to>
    <xdr:pic>
      <xdr:nvPicPr>
        <xdr:cNvPr id="2051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7277100"/>
          <a:ext cx="16668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26</xdr:row>
      <xdr:rowOff>209550</xdr:rowOff>
    </xdr:from>
    <xdr:to>
      <xdr:col>0</xdr:col>
      <xdr:colOff>1733550</xdr:colOff>
      <xdr:row>26</xdr:row>
      <xdr:rowOff>1914525</xdr:rowOff>
    </xdr:to>
    <xdr:pic>
      <xdr:nvPicPr>
        <xdr:cNvPr id="2052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9982200"/>
          <a:ext cx="1704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29</xdr:row>
      <xdr:rowOff>76200</xdr:rowOff>
    </xdr:from>
    <xdr:to>
      <xdr:col>0</xdr:col>
      <xdr:colOff>1733550</xdr:colOff>
      <xdr:row>29</xdr:row>
      <xdr:rowOff>1752600</xdr:rowOff>
    </xdr:to>
    <xdr:pic>
      <xdr:nvPicPr>
        <xdr:cNvPr id="2053" name="Image 1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12344400"/>
          <a:ext cx="16764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36</xdr:row>
      <xdr:rowOff>114300</xdr:rowOff>
    </xdr:from>
    <xdr:to>
      <xdr:col>0</xdr:col>
      <xdr:colOff>1733550</xdr:colOff>
      <xdr:row>36</xdr:row>
      <xdr:rowOff>1819275</xdr:rowOff>
    </xdr:to>
    <xdr:pic>
      <xdr:nvPicPr>
        <xdr:cNvPr id="2054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15401925"/>
          <a:ext cx="1704975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41</xdr:row>
      <xdr:rowOff>104775</xdr:rowOff>
    </xdr:from>
    <xdr:to>
      <xdr:col>0</xdr:col>
      <xdr:colOff>1695450</xdr:colOff>
      <xdr:row>41</xdr:row>
      <xdr:rowOff>1724025</xdr:rowOff>
    </xdr:to>
    <xdr:pic>
      <xdr:nvPicPr>
        <xdr:cNvPr id="2055" name="Profile Image" descr="Profile Imag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" y="18030825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50</xdr:row>
      <xdr:rowOff>104775</xdr:rowOff>
    </xdr:from>
    <xdr:to>
      <xdr:col>0</xdr:col>
      <xdr:colOff>1704975</xdr:colOff>
      <xdr:row>51</xdr:row>
      <xdr:rowOff>0</xdr:rowOff>
    </xdr:to>
    <xdr:pic>
      <xdr:nvPicPr>
        <xdr:cNvPr id="2056" name="Image 1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21326475"/>
          <a:ext cx="1609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2:D57" totalsRowShown="0" headerRowDxfId="6" dataDxfId="5">
  <autoFilter ref="A2:D57"/>
  <tableColumns count="4">
    <tableColumn id="1" name="Reference" dataDxfId="4"/>
    <tableColumn id="2" name="Designation " dataDxfId="3"/>
    <tableColumn id="4" name="Taille UK" dataDxfId="2"/>
    <tableColumn id="5" name="Quantité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15"/>
  <sheetViews>
    <sheetView tabSelected="1" topLeftCell="D1" zoomScale="82" zoomScaleNormal="82" workbookViewId="0">
      <selection activeCell="N7" sqref="N7"/>
    </sheetView>
  </sheetViews>
  <sheetFormatPr defaultColWidth="10.85546875" defaultRowHeight="15" x14ac:dyDescent="0.25"/>
  <cols>
    <col min="1" max="1" width="10.85546875" style="10"/>
    <col min="2" max="2" width="36" style="4" customWidth="1"/>
    <col min="3" max="3" width="22.85546875" style="4" customWidth="1"/>
    <col min="4" max="4" width="27.85546875" style="4" bestFit="1" customWidth="1"/>
    <col min="5" max="5" width="17" style="4" customWidth="1"/>
    <col min="6" max="6" width="15.42578125" style="4" customWidth="1"/>
    <col min="7" max="7" width="42.42578125" style="4" customWidth="1"/>
    <col min="8" max="8" width="12.85546875" style="4" customWidth="1"/>
    <col min="9" max="9" width="10.85546875" style="16"/>
    <col min="10" max="10" width="15.85546875" style="16" customWidth="1"/>
    <col min="11" max="11" width="10.85546875" style="16"/>
    <col min="12" max="12" width="19.140625" style="16" bestFit="1" customWidth="1"/>
    <col min="13" max="16384" width="10.85546875" style="4"/>
  </cols>
  <sheetData>
    <row r="1" spans="1:12" s="10" customFormat="1" x14ac:dyDescent="0.25">
      <c r="I1" s="11"/>
      <c r="J1" s="11"/>
      <c r="K1" s="11"/>
      <c r="L1" s="11"/>
    </row>
    <row r="2" spans="1:12" s="10" customFormat="1" x14ac:dyDescent="0.25">
      <c r="D2" s="17"/>
      <c r="I2" s="11"/>
      <c r="J2" s="11"/>
      <c r="K2" s="11"/>
      <c r="L2" s="11"/>
    </row>
    <row r="3" spans="1:12" s="10" customFormat="1" x14ac:dyDescent="0.25">
      <c r="D3" s="17"/>
      <c r="G3" s="12" t="s">
        <v>29</v>
      </c>
      <c r="H3" s="12">
        <f>SUBTOTAL(9, H8:H15)</f>
        <v>3829</v>
      </c>
      <c r="I3" s="13"/>
      <c r="J3" s="13">
        <f>SUM(J8:J15)</f>
        <v>357580</v>
      </c>
      <c r="K3" s="13"/>
      <c r="L3" s="13">
        <f>SUM(L8:L15)</f>
        <v>178790</v>
      </c>
    </row>
    <row r="4" spans="1:12" s="10" customFormat="1" x14ac:dyDescent="0.25">
      <c r="D4" s="17"/>
      <c r="G4" s="12" t="s">
        <v>30</v>
      </c>
      <c r="H4" s="12"/>
      <c r="I4" s="13">
        <f>J3/H3</f>
        <v>93.387307390963699</v>
      </c>
      <c r="J4" s="13"/>
      <c r="K4" s="13">
        <f>L3/H3</f>
        <v>46.693653695481849</v>
      </c>
      <c r="L4" s="13"/>
    </row>
    <row r="5" spans="1:12" s="10" customFormat="1" x14ac:dyDescent="0.25">
      <c r="D5" s="17"/>
      <c r="I5" s="11"/>
      <c r="J5" s="11"/>
      <c r="K5" s="11"/>
      <c r="L5" s="11"/>
    </row>
    <row r="6" spans="1:12" s="10" customFormat="1" x14ac:dyDescent="0.25">
      <c r="I6" s="11"/>
      <c r="J6" s="11"/>
      <c r="K6" s="11"/>
      <c r="L6" s="11"/>
    </row>
    <row r="7" spans="1:12" ht="67.5" customHeight="1" x14ac:dyDescent="0.25">
      <c r="B7" s="19" t="s">
        <v>31</v>
      </c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20" t="s">
        <v>28</v>
      </c>
      <c r="J7" s="20" t="s">
        <v>38</v>
      </c>
      <c r="K7" s="20" t="s">
        <v>39</v>
      </c>
      <c r="L7" s="20" t="s">
        <v>40</v>
      </c>
    </row>
    <row r="8" spans="1:12" ht="138.75" customHeight="1" x14ac:dyDescent="0.25">
      <c r="A8" s="4"/>
      <c r="B8" s="14"/>
      <c r="C8" s="14" t="s">
        <v>8</v>
      </c>
      <c r="D8" s="14" t="s">
        <v>43</v>
      </c>
      <c r="E8" s="14" t="s">
        <v>41</v>
      </c>
      <c r="F8" s="14" t="s">
        <v>42</v>
      </c>
      <c r="G8" s="14" t="s">
        <v>9</v>
      </c>
      <c r="H8" s="14">
        <v>1541</v>
      </c>
      <c r="I8" s="15">
        <v>90</v>
      </c>
      <c r="J8" s="15">
        <f t="shared" ref="J8:J15" si="0">H8*I8</f>
        <v>138690</v>
      </c>
      <c r="K8" s="15">
        <f t="shared" ref="K8:K15" si="1">I8/2</f>
        <v>45</v>
      </c>
      <c r="L8" s="15">
        <f t="shared" ref="L8:L15" si="2">K8*H8</f>
        <v>69345</v>
      </c>
    </row>
    <row r="9" spans="1:12" ht="157.5" customHeight="1" x14ac:dyDescent="0.25">
      <c r="A9" s="4"/>
      <c r="B9" s="14"/>
      <c r="C9" s="14" t="s">
        <v>10</v>
      </c>
      <c r="D9" s="14" t="s">
        <v>43</v>
      </c>
      <c r="E9" s="14" t="s">
        <v>41</v>
      </c>
      <c r="F9" s="14" t="s">
        <v>42</v>
      </c>
      <c r="G9" s="14" t="s">
        <v>11</v>
      </c>
      <c r="H9" s="14">
        <v>306</v>
      </c>
      <c r="I9" s="15">
        <v>100</v>
      </c>
      <c r="J9" s="15">
        <f t="shared" si="0"/>
        <v>30600</v>
      </c>
      <c r="K9" s="15">
        <f t="shared" si="1"/>
        <v>50</v>
      </c>
      <c r="L9" s="15">
        <f t="shared" si="2"/>
        <v>15300</v>
      </c>
    </row>
    <row r="10" spans="1:12" ht="176.25" customHeight="1" x14ac:dyDescent="0.25">
      <c r="A10" s="4"/>
      <c r="B10" s="14"/>
      <c r="C10" s="14" t="s">
        <v>12</v>
      </c>
      <c r="D10" s="14" t="s">
        <v>43</v>
      </c>
      <c r="E10" s="14" t="s">
        <v>41</v>
      </c>
      <c r="F10" s="14" t="s">
        <v>42</v>
      </c>
      <c r="G10" s="14" t="s">
        <v>13</v>
      </c>
      <c r="H10" s="14">
        <v>571</v>
      </c>
      <c r="I10" s="15">
        <v>100</v>
      </c>
      <c r="J10" s="15">
        <f t="shared" si="0"/>
        <v>57100</v>
      </c>
      <c r="K10" s="15">
        <f t="shared" si="1"/>
        <v>50</v>
      </c>
      <c r="L10" s="15">
        <f t="shared" si="2"/>
        <v>28550</v>
      </c>
    </row>
    <row r="11" spans="1:12" ht="151.5" customHeight="1" x14ac:dyDescent="0.25">
      <c r="A11" s="4"/>
      <c r="B11" s="14"/>
      <c r="C11" s="14" t="s">
        <v>14</v>
      </c>
      <c r="D11" s="14" t="s">
        <v>43</v>
      </c>
      <c r="E11" s="14" t="s">
        <v>41</v>
      </c>
      <c r="F11" s="14" t="s">
        <v>42</v>
      </c>
      <c r="G11" s="14" t="s">
        <v>15</v>
      </c>
      <c r="H11" s="14">
        <v>111</v>
      </c>
      <c r="I11" s="15">
        <v>90</v>
      </c>
      <c r="J11" s="15">
        <f t="shared" si="0"/>
        <v>9990</v>
      </c>
      <c r="K11" s="15">
        <f t="shared" si="1"/>
        <v>45</v>
      </c>
      <c r="L11" s="15">
        <f t="shared" si="2"/>
        <v>4995</v>
      </c>
    </row>
    <row r="12" spans="1:12" ht="147" customHeight="1" x14ac:dyDescent="0.25">
      <c r="A12" s="4"/>
      <c r="B12" s="14"/>
      <c r="C12" s="14" t="s">
        <v>16</v>
      </c>
      <c r="D12" s="14" t="s">
        <v>43</v>
      </c>
      <c r="E12" s="14" t="s">
        <v>41</v>
      </c>
      <c r="F12" s="14" t="s">
        <v>42</v>
      </c>
      <c r="G12" s="14" t="s">
        <v>18</v>
      </c>
      <c r="H12" s="14">
        <v>212</v>
      </c>
      <c r="I12" s="15">
        <v>90</v>
      </c>
      <c r="J12" s="15">
        <f t="shared" si="0"/>
        <v>19080</v>
      </c>
      <c r="K12" s="15">
        <f t="shared" si="1"/>
        <v>45</v>
      </c>
      <c r="L12" s="15">
        <f t="shared" si="2"/>
        <v>9540</v>
      </c>
    </row>
    <row r="13" spans="1:12" ht="162" customHeight="1" x14ac:dyDescent="0.25">
      <c r="A13" s="4"/>
      <c r="B13" s="18"/>
      <c r="C13" s="14" t="s">
        <v>17</v>
      </c>
      <c r="D13" s="14" t="s">
        <v>43</v>
      </c>
      <c r="E13" s="14" t="s">
        <v>41</v>
      </c>
      <c r="F13" s="14" t="s">
        <v>42</v>
      </c>
      <c r="G13" s="14" t="s">
        <v>20</v>
      </c>
      <c r="H13" s="14">
        <v>534</v>
      </c>
      <c r="I13" s="15">
        <v>90</v>
      </c>
      <c r="J13" s="15">
        <f t="shared" si="0"/>
        <v>48060</v>
      </c>
      <c r="K13" s="15">
        <f t="shared" si="1"/>
        <v>45</v>
      </c>
      <c r="L13" s="15">
        <f t="shared" si="2"/>
        <v>24030</v>
      </c>
    </row>
    <row r="14" spans="1:12" ht="161.25" customHeight="1" x14ac:dyDescent="0.25">
      <c r="A14" s="4"/>
      <c r="B14" s="18"/>
      <c r="C14" s="14" t="s">
        <v>21</v>
      </c>
      <c r="D14" s="14" t="s">
        <v>43</v>
      </c>
      <c r="E14" s="14" t="s">
        <v>41</v>
      </c>
      <c r="F14" s="14" t="s">
        <v>42</v>
      </c>
      <c r="G14" s="14" t="s">
        <v>19</v>
      </c>
      <c r="H14" s="14">
        <v>134</v>
      </c>
      <c r="I14" s="15">
        <v>90</v>
      </c>
      <c r="J14" s="15">
        <f t="shared" si="0"/>
        <v>12060</v>
      </c>
      <c r="K14" s="15">
        <f t="shared" si="1"/>
        <v>45</v>
      </c>
      <c r="L14" s="15">
        <f t="shared" si="2"/>
        <v>6030</v>
      </c>
    </row>
    <row r="15" spans="1:12" ht="133.5" customHeight="1" x14ac:dyDescent="0.25">
      <c r="A15" s="4"/>
      <c r="B15" s="14"/>
      <c r="C15" s="14" t="s">
        <v>22</v>
      </c>
      <c r="D15" s="14" t="s">
        <v>43</v>
      </c>
      <c r="E15" s="14" t="s">
        <v>41</v>
      </c>
      <c r="F15" s="14" t="s">
        <v>42</v>
      </c>
      <c r="G15" s="14" t="s">
        <v>23</v>
      </c>
      <c r="H15" s="14">
        <v>420</v>
      </c>
      <c r="I15" s="15">
        <v>100</v>
      </c>
      <c r="J15" s="15">
        <f t="shared" si="0"/>
        <v>42000</v>
      </c>
      <c r="K15" s="15">
        <f t="shared" si="1"/>
        <v>50</v>
      </c>
      <c r="L15" s="15">
        <f t="shared" si="2"/>
        <v>21000</v>
      </c>
    </row>
  </sheetData>
  <autoFilter ref="B7:L15"/>
  <phoneticPr fontId="2" type="noConversion"/>
  <conditionalFormatting sqref="C11:C12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D57"/>
  <sheetViews>
    <sheetView zoomScaleNormal="100" workbookViewId="0">
      <selection activeCell="C1" sqref="C1"/>
    </sheetView>
  </sheetViews>
  <sheetFormatPr defaultColWidth="9.140625" defaultRowHeight="15" x14ac:dyDescent="0.25"/>
  <cols>
    <col min="1" max="1" width="33.28515625" style="1" customWidth="1"/>
    <col min="2" max="2" width="27.140625" style="1" bestFit="1" customWidth="1"/>
    <col min="3" max="3" width="17.42578125" style="1" customWidth="1"/>
  </cols>
  <sheetData>
    <row r="1" spans="1:4" s="9" customFormat="1" ht="40.5" customHeight="1" x14ac:dyDescent="0.25">
      <c r="A1" s="8"/>
      <c r="B1" s="8"/>
      <c r="D1" s="6">
        <f>SUM(D4:D57)</f>
        <v>3829</v>
      </c>
    </row>
    <row r="2" spans="1:4" s="1" customFormat="1" x14ac:dyDescent="0.25">
      <c r="A2" s="21" t="s">
        <v>24</v>
      </c>
      <c r="B2" s="21" t="s">
        <v>25</v>
      </c>
      <c r="C2" s="21" t="s">
        <v>26</v>
      </c>
      <c r="D2" s="21" t="s">
        <v>27</v>
      </c>
    </row>
    <row r="3" spans="1:4" ht="105.75" customHeight="1" x14ac:dyDescent="0.25">
      <c r="B3" s="7">
        <f>SUM(D4:D13)</f>
        <v>1541</v>
      </c>
      <c r="D3" s="1"/>
    </row>
    <row r="4" spans="1:4" x14ac:dyDescent="0.25">
      <c r="A4" s="1" t="s">
        <v>8</v>
      </c>
      <c r="B4" s="1" t="s">
        <v>9</v>
      </c>
      <c r="C4" s="2" t="s">
        <v>0</v>
      </c>
      <c r="D4" s="1">
        <v>276</v>
      </c>
    </row>
    <row r="5" spans="1:4" x14ac:dyDescent="0.25">
      <c r="A5" s="1" t="s">
        <v>8</v>
      </c>
      <c r="B5" s="1" t="s">
        <v>9</v>
      </c>
      <c r="C5" s="2">
        <v>4</v>
      </c>
      <c r="D5" s="1">
        <v>278</v>
      </c>
    </row>
    <row r="6" spans="1:4" x14ac:dyDescent="0.25">
      <c r="A6" s="1" t="s">
        <v>8</v>
      </c>
      <c r="B6" s="1" t="s">
        <v>9</v>
      </c>
      <c r="C6" s="2">
        <v>5</v>
      </c>
      <c r="D6" s="1">
        <v>248</v>
      </c>
    </row>
    <row r="7" spans="1:4" x14ac:dyDescent="0.25">
      <c r="A7" s="1" t="s">
        <v>8</v>
      </c>
      <c r="B7" s="1" t="s">
        <v>9</v>
      </c>
      <c r="C7" s="2">
        <v>6</v>
      </c>
      <c r="D7" s="1">
        <v>231</v>
      </c>
    </row>
    <row r="8" spans="1:4" x14ac:dyDescent="0.25">
      <c r="A8" s="1" t="s">
        <v>8</v>
      </c>
      <c r="B8" s="1" t="s">
        <v>9</v>
      </c>
      <c r="C8" s="2" t="s">
        <v>3</v>
      </c>
      <c r="D8" s="1">
        <v>238</v>
      </c>
    </row>
    <row r="9" spans="1:4" x14ac:dyDescent="0.25">
      <c r="A9" s="1" t="s">
        <v>8</v>
      </c>
      <c r="B9" s="1" t="s">
        <v>9</v>
      </c>
      <c r="C9" s="2" t="s">
        <v>4</v>
      </c>
      <c r="D9" s="1">
        <v>259</v>
      </c>
    </row>
    <row r="10" spans="1:4" x14ac:dyDescent="0.25">
      <c r="A10" s="1" t="s">
        <v>8</v>
      </c>
      <c r="B10" s="1" t="s">
        <v>9</v>
      </c>
      <c r="C10" s="2" t="s">
        <v>5</v>
      </c>
      <c r="D10" s="1">
        <v>2</v>
      </c>
    </row>
    <row r="11" spans="1:4" x14ac:dyDescent="0.25">
      <c r="A11" s="1" t="s">
        <v>8</v>
      </c>
      <c r="B11" s="1" t="s">
        <v>9</v>
      </c>
      <c r="C11" s="2">
        <v>9</v>
      </c>
      <c r="D11" s="1">
        <v>5</v>
      </c>
    </row>
    <row r="12" spans="1:4" x14ac:dyDescent="0.25">
      <c r="A12" s="1" t="s">
        <v>8</v>
      </c>
      <c r="B12" s="1" t="s">
        <v>9</v>
      </c>
      <c r="C12" s="2" t="s">
        <v>6</v>
      </c>
      <c r="D12" s="1">
        <v>2</v>
      </c>
    </row>
    <row r="13" spans="1:4" x14ac:dyDescent="0.25">
      <c r="A13" s="1" t="s">
        <v>8</v>
      </c>
      <c r="B13" s="1" t="s">
        <v>9</v>
      </c>
      <c r="C13" s="2" t="s">
        <v>7</v>
      </c>
      <c r="D13" s="1">
        <v>2</v>
      </c>
    </row>
    <row r="14" spans="1:4" ht="134.25" customHeight="1" x14ac:dyDescent="0.25">
      <c r="B14" s="7">
        <f>SUM(D15:D21)</f>
        <v>306</v>
      </c>
      <c r="D14" s="1"/>
    </row>
    <row r="15" spans="1:4" x14ac:dyDescent="0.25">
      <c r="A15" s="1" t="s">
        <v>10</v>
      </c>
      <c r="B15" s="1" t="s">
        <v>11</v>
      </c>
      <c r="C15" s="2">
        <v>4</v>
      </c>
      <c r="D15" s="1">
        <v>24</v>
      </c>
    </row>
    <row r="16" spans="1:4" x14ac:dyDescent="0.25">
      <c r="A16" s="1" t="s">
        <v>10</v>
      </c>
      <c r="B16" s="1" t="s">
        <v>11</v>
      </c>
      <c r="C16" s="2" t="s">
        <v>1</v>
      </c>
      <c r="D16" s="1">
        <v>0</v>
      </c>
    </row>
    <row r="17" spans="1:4" x14ac:dyDescent="0.25">
      <c r="A17" s="1" t="s">
        <v>10</v>
      </c>
      <c r="B17" s="1" t="s">
        <v>11</v>
      </c>
      <c r="C17" s="2">
        <v>5</v>
      </c>
      <c r="D17" s="1">
        <v>162</v>
      </c>
    </row>
    <row r="18" spans="1:4" x14ac:dyDescent="0.25">
      <c r="A18" s="1" t="s">
        <v>10</v>
      </c>
      <c r="B18" s="1" t="s">
        <v>11</v>
      </c>
      <c r="C18" s="2" t="s">
        <v>2</v>
      </c>
      <c r="D18" s="1">
        <v>0</v>
      </c>
    </row>
    <row r="19" spans="1:4" x14ac:dyDescent="0.25">
      <c r="A19" s="1" t="s">
        <v>10</v>
      </c>
      <c r="B19" s="1" t="s">
        <v>11</v>
      </c>
      <c r="C19" s="2">
        <v>6</v>
      </c>
      <c r="D19" s="1">
        <v>118</v>
      </c>
    </row>
    <row r="20" spans="1:4" x14ac:dyDescent="0.25">
      <c r="A20" s="1" t="s">
        <v>10</v>
      </c>
      <c r="B20" s="1" t="s">
        <v>11</v>
      </c>
      <c r="C20" s="2" t="s">
        <v>3</v>
      </c>
      <c r="D20" s="1">
        <v>2</v>
      </c>
    </row>
    <row r="21" spans="1:4" x14ac:dyDescent="0.25">
      <c r="A21" s="1" t="s">
        <v>10</v>
      </c>
      <c r="B21" s="1" t="s">
        <v>11</v>
      </c>
      <c r="C21" s="3" t="s">
        <v>4</v>
      </c>
      <c r="D21" s="5">
        <v>0</v>
      </c>
    </row>
    <row r="22" spans="1:4" ht="144" customHeight="1" x14ac:dyDescent="0.25">
      <c r="B22" s="4">
        <f>SUM(D23:D26)</f>
        <v>571</v>
      </c>
      <c r="D22" s="1"/>
    </row>
    <row r="23" spans="1:4" x14ac:dyDescent="0.25">
      <c r="A23" s="1" t="s">
        <v>12</v>
      </c>
      <c r="B23" s="1" t="s">
        <v>13</v>
      </c>
      <c r="C23" s="2" t="s">
        <v>0</v>
      </c>
      <c r="D23" s="1">
        <v>6</v>
      </c>
    </row>
    <row r="24" spans="1:4" x14ac:dyDescent="0.25">
      <c r="A24" s="1" t="s">
        <v>12</v>
      </c>
      <c r="B24" s="1" t="s">
        <v>13</v>
      </c>
      <c r="C24" s="2">
        <v>4</v>
      </c>
      <c r="D24" s="1">
        <v>148</v>
      </c>
    </row>
    <row r="25" spans="1:4" x14ac:dyDescent="0.25">
      <c r="A25" s="1" t="s">
        <v>12</v>
      </c>
      <c r="B25" s="1" t="s">
        <v>13</v>
      </c>
      <c r="C25" s="2">
        <v>5</v>
      </c>
      <c r="D25" s="1">
        <v>289</v>
      </c>
    </row>
    <row r="26" spans="1:4" x14ac:dyDescent="0.25">
      <c r="A26" s="1" t="s">
        <v>12</v>
      </c>
      <c r="B26" s="1" t="s">
        <v>13</v>
      </c>
      <c r="C26" s="2">
        <v>6</v>
      </c>
      <c r="D26" s="1">
        <v>128</v>
      </c>
    </row>
    <row r="27" spans="1:4" ht="166.5" customHeight="1" x14ac:dyDescent="0.25">
      <c r="B27" s="4">
        <f>SUM(D28:D29)</f>
        <v>111</v>
      </c>
      <c r="D27" s="1"/>
    </row>
    <row r="28" spans="1:4" x14ac:dyDescent="0.25">
      <c r="A28" s="1" t="s">
        <v>14</v>
      </c>
      <c r="B28" s="1" t="s">
        <v>15</v>
      </c>
      <c r="C28" s="2">
        <v>8</v>
      </c>
      <c r="D28" s="1">
        <v>52</v>
      </c>
    </row>
    <row r="29" spans="1:4" x14ac:dyDescent="0.25">
      <c r="A29" s="1" t="s">
        <v>14</v>
      </c>
      <c r="B29" s="1" t="s">
        <v>15</v>
      </c>
      <c r="C29" s="2">
        <v>9</v>
      </c>
      <c r="D29" s="1">
        <v>59</v>
      </c>
    </row>
    <row r="30" spans="1:4" ht="147.75" customHeight="1" x14ac:dyDescent="0.25">
      <c r="B30" s="4">
        <f>SUM(D31:D36)</f>
        <v>212</v>
      </c>
      <c r="D30" s="1"/>
    </row>
    <row r="31" spans="1:4" x14ac:dyDescent="0.25">
      <c r="A31" s="1" t="s">
        <v>16</v>
      </c>
      <c r="B31" s="1" t="s">
        <v>18</v>
      </c>
      <c r="C31" s="2">
        <v>5</v>
      </c>
      <c r="D31" s="1">
        <v>120</v>
      </c>
    </row>
    <row r="32" spans="1:4" x14ac:dyDescent="0.25">
      <c r="A32" s="1" t="s">
        <v>16</v>
      </c>
      <c r="B32" s="1" t="s">
        <v>18</v>
      </c>
      <c r="C32" s="2">
        <v>6</v>
      </c>
      <c r="D32" s="1">
        <v>85</v>
      </c>
    </row>
    <row r="33" spans="1:4" x14ac:dyDescent="0.25">
      <c r="A33" s="1" t="s">
        <v>16</v>
      </c>
      <c r="B33" s="1" t="s">
        <v>18</v>
      </c>
      <c r="C33" s="2" t="s">
        <v>3</v>
      </c>
      <c r="D33" s="1">
        <v>1</v>
      </c>
    </row>
    <row r="34" spans="1:4" x14ac:dyDescent="0.25">
      <c r="A34" s="1" t="s">
        <v>16</v>
      </c>
      <c r="B34" s="1" t="s">
        <v>18</v>
      </c>
      <c r="C34" s="2">
        <v>8</v>
      </c>
      <c r="D34" s="1">
        <v>2</v>
      </c>
    </row>
    <row r="35" spans="1:4" x14ac:dyDescent="0.25">
      <c r="A35" s="1" t="s">
        <v>16</v>
      </c>
      <c r="B35" s="1" t="s">
        <v>18</v>
      </c>
      <c r="C35" s="2" t="s">
        <v>5</v>
      </c>
      <c r="D35" s="1">
        <v>3</v>
      </c>
    </row>
    <row r="36" spans="1:4" x14ac:dyDescent="0.25">
      <c r="A36" s="1" t="s">
        <v>16</v>
      </c>
      <c r="B36" s="1" t="s">
        <v>18</v>
      </c>
      <c r="C36" s="2" t="s">
        <v>6</v>
      </c>
      <c r="D36" s="1">
        <v>1</v>
      </c>
    </row>
    <row r="37" spans="1:4" ht="147.75" customHeight="1" x14ac:dyDescent="0.25">
      <c r="B37" s="4">
        <f>SUM(D38:D41)</f>
        <v>534</v>
      </c>
      <c r="D37" s="1"/>
    </row>
    <row r="38" spans="1:4" x14ac:dyDescent="0.25">
      <c r="A38" s="1" t="s">
        <v>17</v>
      </c>
      <c r="B38" s="1" t="s">
        <v>20</v>
      </c>
      <c r="C38" s="2">
        <v>4</v>
      </c>
      <c r="D38" s="1">
        <v>47</v>
      </c>
    </row>
    <row r="39" spans="1:4" x14ac:dyDescent="0.25">
      <c r="A39" s="1" t="s">
        <v>17</v>
      </c>
      <c r="B39" s="1" t="s">
        <v>20</v>
      </c>
      <c r="C39" s="2">
        <v>5</v>
      </c>
      <c r="D39" s="1">
        <v>250</v>
      </c>
    </row>
    <row r="40" spans="1:4" x14ac:dyDescent="0.25">
      <c r="A40" s="1" t="s">
        <v>17</v>
      </c>
      <c r="B40" s="1" t="s">
        <v>20</v>
      </c>
      <c r="C40" s="2">
        <v>6</v>
      </c>
      <c r="D40" s="1">
        <v>190</v>
      </c>
    </row>
    <row r="41" spans="1:4" x14ac:dyDescent="0.25">
      <c r="A41" s="1" t="s">
        <v>17</v>
      </c>
      <c r="B41" s="1" t="s">
        <v>20</v>
      </c>
      <c r="C41" s="2" t="s">
        <v>3</v>
      </c>
      <c r="D41" s="1">
        <v>47</v>
      </c>
    </row>
    <row r="42" spans="1:4" ht="139.5" customHeight="1" x14ac:dyDescent="0.25">
      <c r="B42" s="4">
        <f>SUM(D43:D50)</f>
        <v>134</v>
      </c>
      <c r="D42" s="1"/>
    </row>
    <row r="43" spans="1:4" x14ac:dyDescent="0.25">
      <c r="A43" s="1" t="s">
        <v>21</v>
      </c>
      <c r="B43" s="1" t="s">
        <v>19</v>
      </c>
      <c r="C43" s="2" t="s">
        <v>0</v>
      </c>
      <c r="D43" s="1">
        <v>13</v>
      </c>
    </row>
    <row r="44" spans="1:4" x14ac:dyDescent="0.25">
      <c r="A44" s="1" t="s">
        <v>21</v>
      </c>
      <c r="B44" s="1" t="s">
        <v>19</v>
      </c>
      <c r="C44" s="2">
        <v>4</v>
      </c>
      <c r="D44" s="1">
        <v>28</v>
      </c>
    </row>
    <row r="45" spans="1:4" x14ac:dyDescent="0.25">
      <c r="A45" s="1" t="s">
        <v>21</v>
      </c>
      <c r="B45" s="1" t="s">
        <v>19</v>
      </c>
      <c r="C45" s="2" t="s">
        <v>1</v>
      </c>
      <c r="D45" s="1">
        <v>4</v>
      </c>
    </row>
    <row r="46" spans="1:4" x14ac:dyDescent="0.25">
      <c r="A46" s="1" t="s">
        <v>21</v>
      </c>
      <c r="B46" s="1" t="s">
        <v>19</v>
      </c>
      <c r="C46" s="2">
        <v>5</v>
      </c>
      <c r="D46" s="1">
        <v>37</v>
      </c>
    </row>
    <row r="47" spans="1:4" x14ac:dyDescent="0.25">
      <c r="A47" s="1" t="s">
        <v>21</v>
      </c>
      <c r="B47" s="1" t="s">
        <v>19</v>
      </c>
      <c r="C47" s="2" t="s">
        <v>2</v>
      </c>
      <c r="D47" s="1">
        <v>5</v>
      </c>
    </row>
    <row r="48" spans="1:4" x14ac:dyDescent="0.25">
      <c r="A48" s="1" t="s">
        <v>21</v>
      </c>
      <c r="B48" s="1" t="s">
        <v>19</v>
      </c>
      <c r="C48" s="2">
        <v>6</v>
      </c>
      <c r="D48" s="1">
        <v>25</v>
      </c>
    </row>
    <row r="49" spans="1:4" x14ac:dyDescent="0.25">
      <c r="A49" s="1" t="s">
        <v>21</v>
      </c>
      <c r="B49" s="1" t="s">
        <v>19</v>
      </c>
      <c r="C49" s="2" t="s">
        <v>3</v>
      </c>
      <c r="D49" s="1">
        <v>14</v>
      </c>
    </row>
    <row r="50" spans="1:4" x14ac:dyDescent="0.25">
      <c r="A50" s="1" t="s">
        <v>21</v>
      </c>
      <c r="B50" s="1" t="s">
        <v>19</v>
      </c>
      <c r="C50" s="3" t="s">
        <v>4</v>
      </c>
      <c r="D50" s="5">
        <v>8</v>
      </c>
    </row>
    <row r="51" spans="1:4" ht="135" customHeight="1" x14ac:dyDescent="0.25">
      <c r="B51" s="4">
        <f>SUM(D52:D57)</f>
        <v>420</v>
      </c>
      <c r="D51" s="1"/>
    </row>
    <row r="52" spans="1:4" x14ac:dyDescent="0.25">
      <c r="A52" s="1" t="s">
        <v>22</v>
      </c>
      <c r="B52" s="1" t="s">
        <v>23</v>
      </c>
      <c r="C52" s="2" t="s">
        <v>0</v>
      </c>
      <c r="D52" s="1">
        <v>6</v>
      </c>
    </row>
    <row r="53" spans="1:4" x14ac:dyDescent="0.25">
      <c r="A53" s="1" t="s">
        <v>22</v>
      </c>
      <c r="B53" s="1" t="s">
        <v>23</v>
      </c>
      <c r="C53" s="2">
        <v>4</v>
      </c>
      <c r="D53" s="1">
        <v>56</v>
      </c>
    </row>
    <row r="54" spans="1:4" x14ac:dyDescent="0.25">
      <c r="A54" s="1" t="s">
        <v>22</v>
      </c>
      <c r="B54" s="1" t="s">
        <v>23</v>
      </c>
      <c r="C54" s="2">
        <v>5</v>
      </c>
      <c r="D54" s="1">
        <v>157</v>
      </c>
    </row>
    <row r="55" spans="1:4" x14ac:dyDescent="0.25">
      <c r="A55" s="1" t="s">
        <v>22</v>
      </c>
      <c r="B55" s="1" t="s">
        <v>23</v>
      </c>
      <c r="C55" s="2">
        <v>6</v>
      </c>
      <c r="D55" s="1">
        <v>142</v>
      </c>
    </row>
    <row r="56" spans="1:4" x14ac:dyDescent="0.25">
      <c r="A56" s="1" t="s">
        <v>22</v>
      </c>
      <c r="B56" s="1" t="s">
        <v>23</v>
      </c>
      <c r="C56" s="2" t="s">
        <v>3</v>
      </c>
      <c r="D56" s="1">
        <v>42</v>
      </c>
    </row>
    <row r="57" spans="1:4" x14ac:dyDescent="0.25">
      <c r="A57" s="1" t="s">
        <v>22</v>
      </c>
      <c r="B57" s="1" t="s">
        <v>23</v>
      </c>
      <c r="C57" s="3" t="s">
        <v>4</v>
      </c>
      <c r="D57" s="5">
        <v>17</v>
      </c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revision>1</cp:revision>
  <dcterms:created xsi:type="dcterms:W3CDTF">2015-06-05T18:19:34Z</dcterms:created>
  <dcterms:modified xsi:type="dcterms:W3CDTF">2021-03-03T19:50:43Z</dcterms:modified>
</cp:coreProperties>
</file>